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" windowWidth="15480" windowHeight="3090" tabRatio="560"/>
  </bookViews>
  <sheets>
    <sheet name="équipe" sheetId="3" r:id="rId1"/>
  </sheets>
  <calcPr calcId="152511"/>
</workbook>
</file>

<file path=xl/calcChain.xml><?xml version="1.0" encoding="utf-8"?>
<calcChain xmlns="http://schemas.openxmlformats.org/spreadsheetml/2006/main">
  <c r="G6" i="3" l="1"/>
  <c r="P6" i="3"/>
  <c r="G7" i="3"/>
  <c r="P7" i="3"/>
  <c r="G8" i="3"/>
  <c r="P8" i="3"/>
  <c r="G9" i="3"/>
  <c r="G10" i="3"/>
  <c r="P10" i="3"/>
  <c r="G11" i="3"/>
  <c r="P11" i="3"/>
  <c r="G12" i="3"/>
  <c r="P12" i="3"/>
  <c r="G13" i="3"/>
  <c r="P13" i="3"/>
  <c r="G14" i="3"/>
  <c r="P14" i="3"/>
  <c r="G15" i="3"/>
  <c r="P15" i="3"/>
  <c r="G16" i="3"/>
  <c r="P16" i="3"/>
  <c r="G17" i="3"/>
  <c r="P17" i="3"/>
  <c r="G18" i="3"/>
  <c r="P18" i="3"/>
  <c r="G19" i="3"/>
  <c r="P19" i="3"/>
  <c r="G20" i="3"/>
  <c r="P20" i="3"/>
  <c r="G21" i="3"/>
  <c r="G22" i="3"/>
  <c r="P22" i="3"/>
  <c r="G23" i="3"/>
  <c r="P23" i="3"/>
  <c r="G24" i="3"/>
  <c r="P24" i="3"/>
  <c r="Y28" i="3"/>
  <c r="G28" i="3"/>
  <c r="P28" i="3"/>
  <c r="Y27" i="3"/>
  <c r="G27" i="3"/>
  <c r="P27" i="3"/>
  <c r="Y26" i="3"/>
  <c r="G26" i="3"/>
  <c r="P26" i="3"/>
  <c r="Y25" i="3"/>
  <c r="P25" i="3"/>
  <c r="G25" i="3"/>
  <c r="Y24" i="3"/>
  <c r="Y23" i="3"/>
  <c r="Y22" i="3"/>
  <c r="Y21" i="3"/>
  <c r="P21" i="3"/>
  <c r="Y20" i="3"/>
  <c r="Y19" i="3"/>
  <c r="Y18" i="3"/>
  <c r="Y17" i="3"/>
  <c r="Y16" i="3"/>
  <c r="Y15" i="3"/>
  <c r="Y14" i="3"/>
  <c r="Y13" i="3"/>
  <c r="Y12" i="3"/>
  <c r="Y11" i="3"/>
  <c r="Y10" i="3"/>
  <c r="Y9" i="3"/>
  <c r="P9" i="3"/>
  <c r="Y8" i="3"/>
  <c r="Y7" i="3"/>
  <c r="Y6" i="3"/>
  <c r="Y5" i="3"/>
  <c r="G5" i="3"/>
  <c r="P5" i="3"/>
</calcChain>
</file>

<file path=xl/sharedStrings.xml><?xml version="1.0" encoding="utf-8"?>
<sst xmlns="http://schemas.openxmlformats.org/spreadsheetml/2006/main" count="59" uniqueCount="51">
  <si>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</si>
  <si>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</si>
  <si>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</si>
  <si>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</si>
  <si>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</si>
  <si>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</si>
  <si>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</si>
  <si>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</si>
  <si>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</si>
  <si>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</si>
  <si>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</si>
  <si>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</si>
  <si>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</si>
  <si>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IMC</t>
  </si>
  <si>
    <t>Score</t>
  </si>
  <si>
    <t>Club</t>
  </si>
  <si>
    <t>Prénom</t>
  </si>
  <si>
    <t>Nom</t>
  </si>
  <si>
    <t>Date 
naissance</t>
  </si>
  <si>
    <t>Taille (en m!)</t>
  </si>
  <si>
    <t>Poids</t>
  </si>
  <si>
    <t>Gainage
 cou</t>
  </si>
  <si>
    <t>Gainage tronc</t>
  </si>
  <si>
    <t>Saut en 
longueur</t>
  </si>
  <si>
    <t>Squat 
complet</t>
  </si>
  <si>
    <t>Poussée
vs2 en 
reculant</t>
  </si>
  <si>
    <t>Poussée 
vs2 en avançant</t>
  </si>
  <si>
    <t>Distance (cm)</t>
  </si>
  <si>
    <t>Nombre de rép.</t>
  </si>
  <si>
    <t>OK!</t>
  </si>
  <si>
    <t>Ne pas effacer ni insérer de lignes supplémentaires</t>
  </si>
  <si>
    <t>A</t>
  </si>
  <si>
    <t>Posture 
 de poussée</t>
  </si>
  <si>
    <t>Poussée
individuelle</t>
  </si>
  <si>
    <t>Poussée 
1 +2
au joug</t>
  </si>
  <si>
    <t>o</t>
  </si>
  <si>
    <t>V</t>
  </si>
  <si>
    <t xml:space="preserve">Connaissance et maîtrise
des 4 
commandements     </t>
  </si>
  <si>
    <t>Technique</t>
  </si>
  <si>
    <t>NV</t>
  </si>
  <si>
    <t>Circuit Posture "Pré mêlée"</t>
  </si>
  <si>
    <t>"Fonctionnel"        c+d+e+f+g</t>
  </si>
  <si>
    <t>Placement &amp; Poussée
 sur
 partenaire
droite</t>
  </si>
  <si>
    <t>Placement &amp; Poussée
sur 
partenaire
gauche</t>
  </si>
  <si>
    <t>EXEMPLE</t>
  </si>
  <si>
    <t>Résultats
CLIQUEZ
sur</t>
  </si>
  <si>
    <t>n</t>
  </si>
  <si>
    <t>total 
(h+ i+j+k+l+m+n+o)</t>
  </si>
  <si>
    <t>Pour créer une nouvelle feuille: placer le curseur (en bas à gauche) sur Equipe 1  vierge - cliquez droit sur "déplacer ou copier" puis "créer une copie" et valider: une nouvelle feuille avec le tableau est créée.</t>
  </si>
  <si>
    <t>Poste
1à 15</t>
  </si>
  <si>
    <t>Passeport technique M15 G/F et M18 F "Joueur de Devant"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</si>
</sst>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0.0"/>
    <numFmt numFmtId="177" formatCode="[$-40C]d\-mmm\-yy;@"/>
  </numFmts>
  <fonts count="23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color indexed="10"/>
      <name val="Verdana"/>
      <family val="2"/>
    </font>
    <font>
      <b/>
      <sz val="20"/>
      <color indexed="8"/>
      <name val="Calibri"/>
      <family val="2"/>
    </font>
    <font>
      <sz val="26"/>
      <color indexed="8"/>
      <name val="Calibri"/>
      <family val="2"/>
    </font>
    <font>
      <sz val="11"/>
      <color indexed="11"/>
      <name val="Calibri"/>
      <family val="2"/>
    </font>
    <font>
      <b/>
      <i/>
      <sz val="20"/>
      <color indexed="10"/>
      <name val="Calibri"/>
      <family val="2"/>
    </font>
    <font>
      <b/>
      <i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mediumGray"/>
    </fill>
    <fill>
      <patternFill patternType="mediumGray">
        <bgColor indexed="47"/>
      </patternFill>
    </fill>
    <fill>
      <patternFill patternType="mediumGray">
        <bgColor indexed="13"/>
      </patternFill>
    </fill>
    <fill>
      <patternFill patternType="mediumGray">
        <bgColor indexed="31"/>
      </patternFill>
    </fill>
    <fill>
      <patternFill patternType="mediumGray">
        <bgColor indexed="11"/>
      </patternFill>
    </fill>
    <fill>
      <patternFill patternType="solid">
        <fgColor rgb="FF00B0F0"/>
        <bgColor indexed="64"/>
      </patternFill>
    </fill>
    <fill>
      <patternFill patternType="mediumGray">
        <bgColor rgb="FF00B0F0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0" fontId="15" fillId="11" borderId="19" xfId="0" applyFont="1" applyFill="1" applyBorder="1" applyAlignment="1" applyProtection="1">
      <alignment horizontal="center" vertical="center" wrapText="1"/>
      <protection locked="0"/>
    </xf>
    <xf numFmtId="0" fontId="15" fillId="11" borderId="20" xfId="0" applyFont="1" applyFill="1" applyBorder="1" applyAlignment="1" applyProtection="1">
      <alignment horizontal="center" vertical="center" wrapText="1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14" fontId="15" fillId="0" borderId="21" xfId="0" applyNumberFormat="1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11" borderId="19" xfId="0" applyFont="1" applyFill="1" applyBorder="1" applyAlignment="1" applyProtection="1">
      <alignment horizontal="center" vertical="center"/>
      <protection locked="0"/>
    </xf>
    <xf numFmtId="0" fontId="15" fillId="11" borderId="20" xfId="0" applyFont="1" applyFill="1" applyBorder="1" applyAlignment="1" applyProtection="1">
      <alignment horizontal="center" vertical="center"/>
      <protection locked="0"/>
    </xf>
    <xf numFmtId="14" fontId="15" fillId="0" borderId="22" xfId="0" applyNumberFormat="1" applyFont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11" borderId="10" xfId="0" applyFont="1" applyFill="1" applyBorder="1" applyAlignment="1" applyProtection="1">
      <alignment horizontal="center" vertical="center"/>
      <protection locked="0"/>
    </xf>
    <xf numFmtId="0" fontId="15" fillId="11" borderId="23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5" fillId="11" borderId="24" xfId="0" applyFont="1" applyFill="1" applyBorder="1" applyAlignment="1" applyProtection="1">
      <alignment horizontal="center" vertical="center" wrapText="1"/>
      <protection locked="0"/>
    </xf>
    <xf numFmtId="0" fontId="15" fillId="11" borderId="24" xfId="0" applyFont="1" applyFill="1" applyBorder="1" applyAlignment="1" applyProtection="1">
      <alignment horizontal="center" vertical="center"/>
      <protection locked="0"/>
    </xf>
    <xf numFmtId="0" fontId="15" fillId="11" borderId="25" xfId="0" applyFont="1" applyFill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/>
    </xf>
    <xf numFmtId="2" fontId="15" fillId="3" borderId="26" xfId="0" applyNumberFormat="1" applyFont="1" applyFill="1" applyBorder="1" applyAlignment="1" applyProtection="1">
      <alignment horizontal="center" vertical="center"/>
      <protection locked="0"/>
    </xf>
    <xf numFmtId="2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175" fontId="15" fillId="0" borderId="19" xfId="0" applyNumberFormat="1" applyFont="1" applyFill="1" applyBorder="1" applyAlignment="1" applyProtection="1">
      <alignment horizontal="center" vertical="center"/>
    </xf>
    <xf numFmtId="175" fontId="15" fillId="0" borderId="10" xfId="0" applyNumberFormat="1" applyFont="1" applyFill="1" applyBorder="1" applyAlignment="1" applyProtection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14" fontId="15" fillId="6" borderId="7" xfId="0" applyNumberFormat="1" applyFont="1" applyFill="1" applyBorder="1" applyAlignment="1" applyProtection="1">
      <alignment horizontal="center" vertical="center" wrapText="1"/>
    </xf>
    <xf numFmtId="2" fontId="15" fillId="7" borderId="5" xfId="0" applyNumberFormat="1" applyFont="1" applyFill="1" applyBorder="1" applyAlignment="1" applyProtection="1">
      <alignment horizontal="center" vertical="center"/>
    </xf>
    <xf numFmtId="0" fontId="15" fillId="7" borderId="6" xfId="0" applyFont="1" applyFill="1" applyBorder="1" applyAlignment="1" applyProtection="1">
      <alignment horizontal="center" vertical="center"/>
    </xf>
    <xf numFmtId="175" fontId="15" fillId="6" borderId="31" xfId="0" applyNumberFormat="1" applyFont="1" applyFill="1" applyBorder="1" applyAlignment="1" applyProtection="1">
      <alignment horizontal="center" vertical="center"/>
    </xf>
    <xf numFmtId="0" fontId="15" fillId="8" borderId="32" xfId="0" quotePrefix="1" applyFont="1" applyFill="1" applyBorder="1" applyAlignment="1" applyProtection="1">
      <alignment horizontal="center" vertical="center" wrapText="1"/>
    </xf>
    <xf numFmtId="0" fontId="15" fillId="6" borderId="6" xfId="0" quotePrefix="1" applyFont="1" applyFill="1" applyBorder="1" applyAlignment="1" applyProtection="1">
      <alignment horizontal="center" vertical="center" wrapText="1"/>
    </xf>
    <xf numFmtId="0" fontId="15" fillId="8" borderId="6" xfId="0" applyFont="1" applyFill="1" applyBorder="1" applyAlignment="1" applyProtection="1">
      <alignment horizontal="center" vertical="center" wrapText="1"/>
    </xf>
    <xf numFmtId="0" fontId="15" fillId="6" borderId="6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center"/>
    </xf>
    <xf numFmtId="0" fontId="15" fillId="12" borderId="32" xfId="0" applyFont="1" applyFill="1" applyBorder="1" applyAlignment="1" applyProtection="1">
      <alignment horizontal="center" vertical="center" wrapText="1"/>
    </xf>
    <xf numFmtId="0" fontId="15" fillId="12" borderId="6" xfId="0" applyFont="1" applyFill="1" applyBorder="1" applyAlignment="1" applyProtection="1">
      <alignment horizontal="center" vertical="center" wrapText="1"/>
    </xf>
    <xf numFmtId="0" fontId="15" fillId="12" borderId="14" xfId="0" applyFont="1" applyFill="1" applyBorder="1" applyAlignment="1" applyProtection="1">
      <alignment horizontal="center" vertical="center" wrapText="1"/>
    </xf>
    <xf numFmtId="0" fontId="18" fillId="9" borderId="6" xfId="0" applyFont="1" applyFill="1" applyBorder="1" applyAlignment="1" applyProtection="1">
      <alignment horizontal="center" vertical="center"/>
    </xf>
    <xf numFmtId="0" fontId="18" fillId="9" borderId="7" xfId="0" applyFont="1" applyFill="1" applyBorder="1" applyAlignment="1" applyProtection="1">
      <alignment horizontal="center" vertical="center"/>
    </xf>
    <xf numFmtId="0" fontId="10" fillId="6" borderId="33" xfId="0" applyFont="1" applyFill="1" applyBorder="1" applyAlignment="1" applyProtection="1">
      <alignment horizontal="center" vertical="center"/>
    </xf>
    <xf numFmtId="0" fontId="9" fillId="10" borderId="15" xfId="0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6" borderId="19" xfId="0" applyFont="1" applyFill="1" applyBorder="1" applyAlignment="1" applyProtection="1">
      <alignment horizontal="center" vertical="center"/>
    </xf>
    <xf numFmtId="177" fontId="17" fillId="0" borderId="19" xfId="0" applyNumberFormat="1" applyFont="1" applyFill="1" applyBorder="1" applyAlignment="1" applyProtection="1">
      <alignment horizontal="center" vertical="center"/>
      <protection locked="0"/>
    </xf>
    <xf numFmtId="14" fontId="17" fillId="0" borderId="21" xfId="0" applyNumberFormat="1" applyFont="1" applyFill="1" applyBorder="1"/>
    <xf numFmtId="0" fontId="16" fillId="3" borderId="26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7" fontId="17" fillId="0" borderId="19" xfId="0" applyNumberFormat="1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14" fontId="21" fillId="0" borderId="19" xfId="0" applyNumberFormat="1" applyFont="1" applyBorder="1" applyAlignment="1">
      <alignment vertical="center"/>
    </xf>
    <xf numFmtId="0" fontId="16" fillId="3" borderId="24" xfId="0" applyFont="1" applyFill="1" applyBorder="1" applyAlignment="1">
      <alignment horizontal="center" vertical="center"/>
    </xf>
    <xf numFmtId="14" fontId="21" fillId="0" borderId="19" xfId="0" applyNumberFormat="1" applyFont="1" applyFill="1" applyBorder="1"/>
    <xf numFmtId="0" fontId="16" fillId="13" borderId="26" xfId="0" applyFont="1" applyFill="1" applyBorder="1" applyAlignment="1">
      <alignment horizontal="center" vertical="center"/>
    </xf>
    <xf numFmtId="0" fontId="16" fillId="13" borderId="19" xfId="0" applyFont="1" applyFill="1" applyBorder="1" applyAlignment="1">
      <alignment horizontal="center" vertical="center"/>
    </xf>
    <xf numFmtId="177" fontId="17" fillId="0" borderId="21" xfId="0" applyNumberFormat="1" applyFont="1" applyFill="1" applyBorder="1" applyAlignment="1" applyProtection="1">
      <alignment horizontal="center" vertical="center"/>
      <protection locked="0"/>
    </xf>
    <xf numFmtId="14" fontId="17" fillId="0" borderId="19" xfId="0" applyNumberFormat="1" applyFont="1" applyFill="1" applyBorder="1"/>
    <xf numFmtId="0" fontId="21" fillId="13" borderId="19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6" fillId="2" borderId="24" xfId="0" quotePrefix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14" fontId="16" fillId="0" borderId="26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400050</xdr:colOff>
          <xdr:row>2</xdr:row>
          <xdr:rowOff>552450</xdr:rowOff>
        </xdr:from>
        <xdr:to>
          <xdr:col>25</xdr:col>
          <xdr:colOff>1447800</xdr:colOff>
          <xdr:row>3</xdr:row>
          <xdr:rowOff>228600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800" b="1" i="1" u="none" strike="noStrike" baseline="0">
                  <a:solidFill>
                    <a:srgbClr val="000000"/>
                  </a:solidFill>
                  <a:latin typeface="Calibri"/>
                </a:rPr>
                <a:t>Calcul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G43"/>
  <sheetViews>
    <sheetView showGridLines="0" tabSelected="1" zoomScale="70" zoomScaleNormal="70" workbookViewId="0">
      <selection activeCell="B17" sqref="B17"/>
    </sheetView>
  </sheetViews>
  <sheetFormatPr baseColWidth="10" defaultRowHeight="15" x14ac:dyDescent="0.25"/>
  <cols>
    <col min="1" max="1" width="11.42578125" style="1"/>
    <col min="2" max="2" width="25.28515625" style="1" customWidth="1"/>
    <col min="3" max="3" width="24.28515625" style="1" customWidth="1"/>
    <col min="4" max="4" width="21.85546875" style="1" customWidth="1"/>
    <col min="5" max="5" width="21.42578125" style="1" bestFit="1" customWidth="1"/>
    <col min="6" max="6" width="22.5703125" style="1" bestFit="1" customWidth="1"/>
    <col min="7" max="7" width="9.7109375" style="1" customWidth="1"/>
    <col min="8" max="8" width="18.28515625" style="1" bestFit="1" customWidth="1"/>
    <col min="9" max="9" width="9.140625" style="1" customWidth="1"/>
    <col min="10" max="10" width="14.42578125" style="1" bestFit="1" customWidth="1"/>
    <col min="11" max="11" width="10" style="1" customWidth="1"/>
    <col min="12" max="12" width="12.7109375" style="1" customWidth="1"/>
    <col min="13" max="13" width="15.5703125" style="1" bestFit="1" customWidth="1"/>
    <col min="14" max="14" width="9.140625" style="1" customWidth="1"/>
    <col min="15" max="15" width="14.7109375" style="1" bestFit="1" customWidth="1"/>
    <col min="16" max="16" width="20.28515625" style="25" customWidth="1"/>
    <col min="17" max="17" width="22" style="19" customWidth="1"/>
    <col min="18" max="22" width="18.42578125" style="19" customWidth="1"/>
    <col min="23" max="24" width="17.42578125" style="19" customWidth="1"/>
    <col min="25" max="25" width="37.5703125" style="1" bestFit="1" customWidth="1"/>
    <col min="26" max="26" width="27.7109375" style="1" customWidth="1"/>
    <col min="27" max="27" width="6" style="1" hidden="1" customWidth="1"/>
    <col min="28" max="31" width="11.42578125" style="1" hidden="1" customWidth="1"/>
    <col min="32" max="32" width="0" style="1" hidden="1" customWidth="1"/>
    <col min="33" max="16384" width="11.42578125" style="1"/>
  </cols>
  <sheetData>
    <row r="1" spans="1:33" ht="24.75" customHeight="1" thickBot="1" x14ac:dyDescent="0.3">
      <c r="A1" s="124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33" ht="60.75" customHeight="1" x14ac:dyDescent="0.25">
      <c r="A2" s="126"/>
      <c r="B2" s="127"/>
      <c r="C2" s="127"/>
      <c r="D2" s="128"/>
      <c r="E2" s="8" t="s">
        <v>0</v>
      </c>
      <c r="F2" s="9" t="s">
        <v>1</v>
      </c>
      <c r="G2" s="10"/>
      <c r="H2" s="129" t="s">
        <v>2</v>
      </c>
      <c r="I2" s="130"/>
      <c r="J2" s="130" t="s">
        <v>3</v>
      </c>
      <c r="K2" s="130"/>
      <c r="L2" s="34" t="s">
        <v>4</v>
      </c>
      <c r="M2" s="130" t="s">
        <v>5</v>
      </c>
      <c r="N2" s="130"/>
      <c r="O2" s="34" t="s">
        <v>6</v>
      </c>
      <c r="P2" s="33" t="s">
        <v>14</v>
      </c>
      <c r="Q2" s="35" t="s">
        <v>7</v>
      </c>
      <c r="R2" s="36" t="s">
        <v>8</v>
      </c>
      <c r="S2" s="36" t="s">
        <v>9</v>
      </c>
      <c r="T2" s="36" t="s">
        <v>10</v>
      </c>
      <c r="U2" s="36" t="s">
        <v>11</v>
      </c>
      <c r="V2" s="37" t="s">
        <v>12</v>
      </c>
      <c r="W2" s="27" t="s">
        <v>46</v>
      </c>
      <c r="X2" s="28" t="s">
        <v>35</v>
      </c>
      <c r="Y2" s="29" t="s">
        <v>47</v>
      </c>
      <c r="Z2" s="131" t="s">
        <v>45</v>
      </c>
    </row>
    <row r="3" spans="1:33" ht="77.25" customHeight="1" x14ac:dyDescent="0.25">
      <c r="A3" s="3" t="s">
        <v>15</v>
      </c>
      <c r="B3" s="4" t="s">
        <v>16</v>
      </c>
      <c r="C3" s="4" t="s">
        <v>17</v>
      </c>
      <c r="D3" s="5" t="s">
        <v>18</v>
      </c>
      <c r="E3" s="6" t="s">
        <v>19</v>
      </c>
      <c r="F3" s="7" t="s">
        <v>20</v>
      </c>
      <c r="G3" s="32" t="s">
        <v>13</v>
      </c>
      <c r="H3" s="134" t="s">
        <v>24</v>
      </c>
      <c r="I3" s="135"/>
      <c r="J3" s="135" t="s">
        <v>23</v>
      </c>
      <c r="K3" s="135"/>
      <c r="L3" s="73" t="s">
        <v>22</v>
      </c>
      <c r="M3" s="135" t="s">
        <v>21</v>
      </c>
      <c r="N3" s="135"/>
      <c r="O3" s="73" t="s">
        <v>40</v>
      </c>
      <c r="P3" s="136" t="s">
        <v>41</v>
      </c>
      <c r="Q3" s="144" t="s">
        <v>37</v>
      </c>
      <c r="R3" s="146" t="s">
        <v>32</v>
      </c>
      <c r="S3" s="146" t="s">
        <v>33</v>
      </c>
      <c r="T3" s="146" t="s">
        <v>34</v>
      </c>
      <c r="U3" s="146" t="s">
        <v>25</v>
      </c>
      <c r="V3" s="148" t="s">
        <v>26</v>
      </c>
      <c r="W3" s="138" t="s">
        <v>42</v>
      </c>
      <c r="X3" s="140" t="s">
        <v>43</v>
      </c>
      <c r="Y3" s="142" t="s">
        <v>38</v>
      </c>
      <c r="Z3" s="132"/>
      <c r="AG3" s="122" t="s">
        <v>49</v>
      </c>
    </row>
    <row r="4" spans="1:33" ht="42" customHeight="1" thickBot="1" x14ac:dyDescent="0.3">
      <c r="A4" s="16"/>
      <c r="B4" s="15"/>
      <c r="C4" s="15"/>
      <c r="D4" s="14"/>
      <c r="E4" s="11"/>
      <c r="F4" s="12"/>
      <c r="G4" s="80"/>
      <c r="H4" s="2" t="s">
        <v>27</v>
      </c>
      <c r="I4" s="13" t="s">
        <v>14</v>
      </c>
      <c r="J4" s="13" t="s">
        <v>27</v>
      </c>
      <c r="K4" s="13" t="s">
        <v>14</v>
      </c>
      <c r="L4" s="13" t="s">
        <v>14</v>
      </c>
      <c r="M4" s="13" t="s">
        <v>28</v>
      </c>
      <c r="N4" s="13" t="s">
        <v>14</v>
      </c>
      <c r="O4" s="13" t="s">
        <v>14</v>
      </c>
      <c r="P4" s="137"/>
      <c r="Q4" s="145"/>
      <c r="R4" s="147"/>
      <c r="S4" s="147"/>
      <c r="T4" s="147"/>
      <c r="U4" s="147"/>
      <c r="V4" s="149"/>
      <c r="W4" s="139"/>
      <c r="X4" s="141"/>
      <c r="Y4" s="143"/>
      <c r="Z4" s="133"/>
      <c r="AG4" s="123"/>
    </row>
    <row r="5" spans="1:33" s="63" customFormat="1" ht="23.25" x14ac:dyDescent="0.25">
      <c r="A5" s="82" t="s">
        <v>31</v>
      </c>
      <c r="B5" s="83" t="s">
        <v>44</v>
      </c>
      <c r="C5" s="83" t="s">
        <v>31</v>
      </c>
      <c r="D5" s="84">
        <v>35431</v>
      </c>
      <c r="E5" s="85">
        <v>1.7250000000000001</v>
      </c>
      <c r="F5" s="86">
        <v>65</v>
      </c>
      <c r="G5" s="87">
        <f>IF(F5&lt;&gt;"",F5/E5^2,"")</f>
        <v>21.844150388573826</v>
      </c>
      <c r="H5" s="88">
        <v>25</v>
      </c>
      <c r="I5" s="89">
        <v>3</v>
      </c>
      <c r="J5" s="90">
        <v>160</v>
      </c>
      <c r="K5" s="91">
        <v>1</v>
      </c>
      <c r="L5" s="90">
        <v>3</v>
      </c>
      <c r="M5" s="90">
        <v>7</v>
      </c>
      <c r="N5" s="91">
        <v>2</v>
      </c>
      <c r="O5" s="90">
        <v>2</v>
      </c>
      <c r="P5" s="92">
        <f>IF(G5&lt;&gt;"",I5+K5+L5+N5+O5,"")</f>
        <v>11</v>
      </c>
      <c r="Q5" s="93" t="s">
        <v>36</v>
      </c>
      <c r="R5" s="93">
        <v>3</v>
      </c>
      <c r="S5" s="94">
        <v>3</v>
      </c>
      <c r="T5" s="94">
        <v>3</v>
      </c>
      <c r="U5" s="94">
        <v>3</v>
      </c>
      <c r="V5" s="95">
        <v>4</v>
      </c>
      <c r="W5" s="96">
        <v>4</v>
      </c>
      <c r="X5" s="97">
        <v>3</v>
      </c>
      <c r="Y5" s="98">
        <f t="shared" ref="Y5:Y28" si="0">IF(R5&lt;&gt;"",SUM(R5:X5),"")</f>
        <v>23</v>
      </c>
      <c r="Z5" s="99" t="s">
        <v>29</v>
      </c>
      <c r="AG5" s="101">
        <v>7</v>
      </c>
    </row>
    <row r="6" spans="1:33" ht="23.25" x14ac:dyDescent="0.2">
      <c r="A6" s="64"/>
      <c r="B6" s="102"/>
      <c r="C6" s="102"/>
      <c r="D6" s="103"/>
      <c r="E6" s="104"/>
      <c r="F6" s="105"/>
      <c r="G6" s="78" t="str">
        <f t="shared" ref="G6:G28" si="1">IF(F6&lt;&gt;"",F6/E6^2,"")</f>
        <v/>
      </c>
      <c r="H6" s="117"/>
      <c r="I6" s="118"/>
      <c r="J6" s="119"/>
      <c r="K6" s="118"/>
      <c r="L6" s="119"/>
      <c r="M6" s="119"/>
      <c r="N6" s="120"/>
      <c r="O6" s="39"/>
      <c r="P6" s="68" t="str">
        <f>IF(G6&lt;&gt;"",I6+K6+L6+N6+O6,"")</f>
        <v/>
      </c>
      <c r="Q6" s="55"/>
      <c r="R6" s="55"/>
      <c r="S6" s="40"/>
      <c r="T6" s="40"/>
      <c r="U6" s="40"/>
      <c r="V6" s="41"/>
      <c r="W6" s="42"/>
      <c r="X6" s="43"/>
      <c r="Y6" s="30" t="str">
        <f t="shared" si="0"/>
        <v/>
      </c>
      <c r="Z6" s="74"/>
      <c r="AB6" s="61" t="s">
        <v>36</v>
      </c>
      <c r="AC6" s="61">
        <v>0</v>
      </c>
      <c r="AD6" s="61">
        <v>0</v>
      </c>
      <c r="AE6" s="61">
        <v>0</v>
      </c>
      <c r="AF6" s="61">
        <v>0</v>
      </c>
      <c r="AG6" s="100"/>
    </row>
    <row r="7" spans="1:33" ht="23.25" x14ac:dyDescent="0.2">
      <c r="A7" s="64"/>
      <c r="B7" s="102"/>
      <c r="C7" s="102"/>
      <c r="D7" s="103"/>
      <c r="E7" s="104"/>
      <c r="F7" s="105"/>
      <c r="G7" s="78" t="str">
        <f t="shared" si="1"/>
        <v/>
      </c>
      <c r="H7" s="117"/>
      <c r="I7" s="118"/>
      <c r="J7" s="119"/>
      <c r="K7" s="118"/>
      <c r="L7" s="119"/>
      <c r="M7" s="119"/>
      <c r="N7" s="120"/>
      <c r="O7" s="39"/>
      <c r="P7" s="68" t="str">
        <f t="shared" ref="P7:P28" si="2">IF(G7&lt;&gt;"",I7+K7+L7+N7+O7,"")</f>
        <v/>
      </c>
      <c r="Q7" s="55"/>
      <c r="R7" s="55"/>
      <c r="S7" s="40"/>
      <c r="T7" s="40"/>
      <c r="U7" s="40"/>
      <c r="V7" s="41"/>
      <c r="W7" s="42"/>
      <c r="X7" s="43"/>
      <c r="Y7" s="30" t="str">
        <f t="shared" si="0"/>
        <v/>
      </c>
      <c r="Z7" s="74"/>
      <c r="AB7" s="61" t="s">
        <v>39</v>
      </c>
      <c r="AC7" s="61">
        <v>40</v>
      </c>
      <c r="AD7" s="61">
        <v>1</v>
      </c>
      <c r="AE7" s="61">
        <v>1</v>
      </c>
      <c r="AF7" s="61">
        <v>1</v>
      </c>
      <c r="AG7" s="100"/>
    </row>
    <row r="8" spans="1:33" ht="23.25" x14ac:dyDescent="0.2">
      <c r="A8" s="64"/>
      <c r="B8" s="102"/>
      <c r="C8" s="102"/>
      <c r="D8" s="103"/>
      <c r="E8" s="104"/>
      <c r="F8" s="105"/>
      <c r="G8" s="78" t="str">
        <f t="shared" si="1"/>
        <v/>
      </c>
      <c r="H8" s="117"/>
      <c r="I8" s="118"/>
      <c r="J8" s="119"/>
      <c r="K8" s="118"/>
      <c r="L8" s="119"/>
      <c r="M8" s="119"/>
      <c r="N8" s="120"/>
      <c r="O8" s="39"/>
      <c r="P8" s="68" t="str">
        <f t="shared" si="2"/>
        <v/>
      </c>
      <c r="Q8" s="55"/>
      <c r="R8" s="55"/>
      <c r="S8" s="40"/>
      <c r="T8" s="40"/>
      <c r="U8" s="40"/>
      <c r="V8" s="41"/>
      <c r="W8" s="42"/>
      <c r="X8" s="43"/>
      <c r="Y8" s="30" t="str">
        <f t="shared" si="0"/>
        <v/>
      </c>
      <c r="Z8" s="74"/>
      <c r="AB8" s="61"/>
      <c r="AC8" s="61">
        <v>35</v>
      </c>
      <c r="AD8" s="61">
        <v>2</v>
      </c>
      <c r="AE8" s="61">
        <v>2</v>
      </c>
      <c r="AF8" s="61">
        <v>2</v>
      </c>
      <c r="AG8" s="100"/>
    </row>
    <row r="9" spans="1:33" ht="23.25" x14ac:dyDescent="0.2">
      <c r="A9" s="64"/>
      <c r="B9" s="102"/>
      <c r="C9" s="102"/>
      <c r="D9" s="103"/>
      <c r="E9" s="104"/>
      <c r="F9" s="105"/>
      <c r="G9" s="78" t="str">
        <f t="shared" si="1"/>
        <v/>
      </c>
      <c r="H9" s="117"/>
      <c r="I9" s="118"/>
      <c r="J9" s="119"/>
      <c r="K9" s="118"/>
      <c r="L9" s="119"/>
      <c r="M9" s="119"/>
      <c r="N9" s="120"/>
      <c r="O9" s="39"/>
      <c r="P9" s="68" t="str">
        <f t="shared" si="2"/>
        <v/>
      </c>
      <c r="Q9" s="55"/>
      <c r="R9" s="55"/>
      <c r="S9" s="40"/>
      <c r="T9" s="40"/>
      <c r="U9" s="40"/>
      <c r="V9" s="41"/>
      <c r="W9" s="42"/>
      <c r="X9" s="43"/>
      <c r="Y9" s="30" t="str">
        <f t="shared" si="0"/>
        <v/>
      </c>
      <c r="Z9" s="74"/>
      <c r="AB9" s="61"/>
      <c r="AC9" s="61">
        <v>30</v>
      </c>
      <c r="AD9" s="61">
        <v>3</v>
      </c>
      <c r="AE9" s="61">
        <v>3</v>
      </c>
      <c r="AF9" s="61">
        <v>3</v>
      </c>
      <c r="AG9" s="100"/>
    </row>
    <row r="10" spans="1:33" ht="23.25" x14ac:dyDescent="0.2">
      <c r="A10" s="64"/>
      <c r="B10" s="102"/>
      <c r="C10" s="102"/>
      <c r="D10" s="103"/>
      <c r="E10" s="104"/>
      <c r="F10" s="105"/>
      <c r="G10" s="78" t="str">
        <f t="shared" si="1"/>
        <v/>
      </c>
      <c r="H10" s="117"/>
      <c r="I10" s="118"/>
      <c r="J10" s="119"/>
      <c r="K10" s="118"/>
      <c r="L10" s="119"/>
      <c r="M10" s="119"/>
      <c r="N10" s="120"/>
      <c r="O10" s="39"/>
      <c r="P10" s="68" t="str">
        <f t="shared" si="2"/>
        <v/>
      </c>
      <c r="Q10" s="55"/>
      <c r="R10" s="55"/>
      <c r="S10" s="40"/>
      <c r="T10" s="40"/>
      <c r="U10" s="40"/>
      <c r="V10" s="41"/>
      <c r="W10" s="42"/>
      <c r="X10" s="43"/>
      <c r="Y10" s="30" t="str">
        <f t="shared" si="0"/>
        <v/>
      </c>
      <c r="Z10" s="74"/>
      <c r="AB10" s="61"/>
      <c r="AC10" s="61">
        <v>25</v>
      </c>
      <c r="AE10" s="61">
        <v>4</v>
      </c>
      <c r="AF10" s="61">
        <v>4</v>
      </c>
      <c r="AG10" s="100"/>
    </row>
    <row r="11" spans="1:33" ht="23.25" x14ac:dyDescent="0.2">
      <c r="A11" s="64"/>
      <c r="B11" s="102"/>
      <c r="C11" s="102"/>
      <c r="D11" s="103"/>
      <c r="E11" s="104"/>
      <c r="F11" s="105"/>
      <c r="G11" s="78" t="str">
        <f t="shared" si="1"/>
        <v/>
      </c>
      <c r="H11" s="117"/>
      <c r="I11" s="118"/>
      <c r="J11" s="119"/>
      <c r="K11" s="118"/>
      <c r="L11" s="119"/>
      <c r="M11" s="119"/>
      <c r="N11" s="120"/>
      <c r="O11" s="39"/>
      <c r="P11" s="68" t="str">
        <f t="shared" si="2"/>
        <v/>
      </c>
      <c r="Q11" s="55"/>
      <c r="R11" s="55"/>
      <c r="S11" s="40"/>
      <c r="T11" s="40"/>
      <c r="U11" s="40"/>
      <c r="V11" s="41"/>
      <c r="W11" s="42"/>
      <c r="X11" s="43"/>
      <c r="Y11" s="30" t="str">
        <f t="shared" si="0"/>
        <v/>
      </c>
      <c r="Z11" s="74"/>
      <c r="AB11" s="61"/>
      <c r="AC11" s="61">
        <v>20</v>
      </c>
      <c r="AE11" s="61"/>
      <c r="AF11" s="61">
        <v>5</v>
      </c>
      <c r="AG11" s="100"/>
    </row>
    <row r="12" spans="1:33" ht="23.25" x14ac:dyDescent="0.2">
      <c r="A12" s="64"/>
      <c r="B12" s="106"/>
      <c r="C12" s="106"/>
      <c r="D12" s="103"/>
      <c r="E12" s="104"/>
      <c r="F12" s="105"/>
      <c r="G12" s="78" t="str">
        <f t="shared" si="1"/>
        <v/>
      </c>
      <c r="H12" s="117"/>
      <c r="I12" s="118"/>
      <c r="J12" s="119"/>
      <c r="K12" s="118"/>
      <c r="L12" s="119"/>
      <c r="M12" s="119"/>
      <c r="N12" s="120"/>
      <c r="O12" s="39"/>
      <c r="P12" s="68" t="str">
        <f t="shared" si="2"/>
        <v/>
      </c>
      <c r="Q12" s="55"/>
      <c r="R12" s="55"/>
      <c r="S12" s="40"/>
      <c r="T12" s="40"/>
      <c r="U12" s="40"/>
      <c r="V12" s="41"/>
      <c r="W12" s="42"/>
      <c r="X12" s="43"/>
      <c r="Y12" s="30" t="str">
        <f t="shared" si="0"/>
        <v/>
      </c>
      <c r="Z12" s="74"/>
      <c r="AB12" s="62"/>
      <c r="AC12" s="62"/>
      <c r="AG12" s="100"/>
    </row>
    <row r="13" spans="1:33" ht="23.25" x14ac:dyDescent="0.25">
      <c r="A13" s="64"/>
      <c r="B13" s="107"/>
      <c r="C13" s="107"/>
      <c r="D13" s="108"/>
      <c r="E13" s="109"/>
      <c r="F13" s="105"/>
      <c r="G13" s="78" t="str">
        <f t="shared" si="1"/>
        <v/>
      </c>
      <c r="H13" s="117"/>
      <c r="I13" s="118"/>
      <c r="J13" s="119"/>
      <c r="K13" s="118"/>
      <c r="L13" s="119"/>
      <c r="M13" s="119"/>
      <c r="N13" s="120"/>
      <c r="O13" s="39"/>
      <c r="P13" s="68" t="str">
        <f t="shared" si="2"/>
        <v/>
      </c>
      <c r="Q13" s="55"/>
      <c r="R13" s="55"/>
      <c r="S13" s="40"/>
      <c r="T13" s="40"/>
      <c r="U13" s="40"/>
      <c r="V13" s="41"/>
      <c r="W13" s="42"/>
      <c r="X13" s="43"/>
      <c r="Y13" s="30" t="str">
        <f t="shared" si="0"/>
        <v/>
      </c>
      <c r="Z13" s="74"/>
      <c r="AG13" s="100"/>
    </row>
    <row r="14" spans="1:33" ht="23.25" x14ac:dyDescent="0.25">
      <c r="A14" s="64"/>
      <c r="B14" s="107"/>
      <c r="C14" s="107"/>
      <c r="D14" s="108"/>
      <c r="E14" s="109"/>
      <c r="F14" s="105"/>
      <c r="G14" s="78" t="str">
        <f t="shared" si="1"/>
        <v/>
      </c>
      <c r="H14" s="117"/>
      <c r="I14" s="118"/>
      <c r="J14" s="119"/>
      <c r="K14" s="118"/>
      <c r="L14" s="119"/>
      <c r="M14" s="119"/>
      <c r="N14" s="120"/>
      <c r="O14" s="39"/>
      <c r="P14" s="68" t="str">
        <f t="shared" si="2"/>
        <v/>
      </c>
      <c r="Q14" s="55"/>
      <c r="R14" s="55"/>
      <c r="S14" s="40"/>
      <c r="T14" s="40"/>
      <c r="U14" s="40"/>
      <c r="V14" s="41"/>
      <c r="W14" s="42"/>
      <c r="X14" s="43"/>
      <c r="Y14" s="30" t="str">
        <f t="shared" si="0"/>
        <v/>
      </c>
      <c r="Z14" s="74"/>
      <c r="AG14" s="100"/>
    </row>
    <row r="15" spans="1:33" ht="23.25" x14ac:dyDescent="0.25">
      <c r="A15" s="64"/>
      <c r="B15" s="107"/>
      <c r="C15" s="107"/>
      <c r="D15" s="108"/>
      <c r="E15" s="109"/>
      <c r="F15" s="105"/>
      <c r="G15" s="78" t="str">
        <f t="shared" si="1"/>
        <v/>
      </c>
      <c r="H15" s="117"/>
      <c r="I15" s="118"/>
      <c r="J15" s="119"/>
      <c r="K15" s="118"/>
      <c r="L15" s="119"/>
      <c r="M15" s="119"/>
      <c r="N15" s="120"/>
      <c r="O15" s="39"/>
      <c r="P15" s="68" t="str">
        <f t="shared" si="2"/>
        <v/>
      </c>
      <c r="Q15" s="55"/>
      <c r="R15" s="55"/>
      <c r="S15" s="40"/>
      <c r="T15" s="40"/>
      <c r="U15" s="40"/>
      <c r="V15" s="41"/>
      <c r="W15" s="42"/>
      <c r="X15" s="43"/>
      <c r="Y15" s="30" t="str">
        <f t="shared" si="0"/>
        <v/>
      </c>
      <c r="Z15" s="74"/>
      <c r="AG15" s="100"/>
    </row>
    <row r="16" spans="1:33" ht="23.25" x14ac:dyDescent="0.25">
      <c r="A16" s="64"/>
      <c r="B16" s="107"/>
      <c r="C16" s="107"/>
      <c r="D16" s="108"/>
      <c r="E16" s="109"/>
      <c r="F16" s="105"/>
      <c r="G16" s="78" t="str">
        <f t="shared" si="1"/>
        <v/>
      </c>
      <c r="H16" s="117"/>
      <c r="I16" s="118"/>
      <c r="J16" s="119"/>
      <c r="K16" s="118"/>
      <c r="L16" s="119"/>
      <c r="M16" s="119"/>
      <c r="N16" s="120"/>
      <c r="O16" s="39"/>
      <c r="P16" s="68" t="str">
        <f t="shared" si="2"/>
        <v/>
      </c>
      <c r="Q16" s="55"/>
      <c r="R16" s="55"/>
      <c r="S16" s="40"/>
      <c r="T16" s="40"/>
      <c r="U16" s="40"/>
      <c r="V16" s="41"/>
      <c r="W16" s="42"/>
      <c r="X16" s="43"/>
      <c r="Y16" s="30" t="str">
        <f t="shared" si="0"/>
        <v/>
      </c>
      <c r="Z16" s="74"/>
      <c r="AG16" s="100"/>
    </row>
    <row r="17" spans="1:33" ht="23.25" x14ac:dyDescent="0.2">
      <c r="A17" s="64"/>
      <c r="B17" s="102"/>
      <c r="C17" s="102"/>
      <c r="D17" s="103"/>
      <c r="E17" s="104"/>
      <c r="F17" s="105"/>
      <c r="G17" s="78" t="str">
        <f t="shared" si="1"/>
        <v/>
      </c>
      <c r="H17" s="117"/>
      <c r="I17" s="118"/>
      <c r="J17" s="119"/>
      <c r="K17" s="118"/>
      <c r="L17" s="119"/>
      <c r="M17" s="119"/>
      <c r="N17" s="120"/>
      <c r="O17" s="39"/>
      <c r="P17" s="68" t="str">
        <f t="shared" si="2"/>
        <v/>
      </c>
      <c r="Q17" s="55"/>
      <c r="R17" s="55"/>
      <c r="S17" s="40"/>
      <c r="T17" s="40"/>
      <c r="U17" s="40"/>
      <c r="V17" s="41"/>
      <c r="W17" s="42"/>
      <c r="X17" s="43"/>
      <c r="Y17" s="30" t="str">
        <f t="shared" si="0"/>
        <v/>
      </c>
      <c r="Z17" s="74"/>
      <c r="AG17" s="100"/>
    </row>
    <row r="18" spans="1:33" ht="23.25" x14ac:dyDescent="0.2">
      <c r="A18" s="64"/>
      <c r="B18" s="102"/>
      <c r="C18" s="102"/>
      <c r="D18" s="103"/>
      <c r="E18" s="104"/>
      <c r="F18" s="105"/>
      <c r="G18" s="78" t="str">
        <f t="shared" si="1"/>
        <v/>
      </c>
      <c r="H18" s="117"/>
      <c r="I18" s="118"/>
      <c r="J18" s="119"/>
      <c r="K18" s="118"/>
      <c r="L18" s="119"/>
      <c r="M18" s="119"/>
      <c r="N18" s="120"/>
      <c r="O18" s="39"/>
      <c r="P18" s="68" t="str">
        <f t="shared" si="2"/>
        <v/>
      </c>
      <c r="Q18" s="55"/>
      <c r="R18" s="55"/>
      <c r="S18" s="40"/>
      <c r="T18" s="40"/>
      <c r="U18" s="40"/>
      <c r="V18" s="41"/>
      <c r="W18" s="42"/>
      <c r="X18" s="43"/>
      <c r="Y18" s="30" t="str">
        <f t="shared" si="0"/>
        <v/>
      </c>
      <c r="Z18" s="74"/>
      <c r="AG18" s="100"/>
    </row>
    <row r="19" spans="1:33" ht="23.25" x14ac:dyDescent="0.2">
      <c r="A19" s="64"/>
      <c r="B19" s="102"/>
      <c r="C19" s="102"/>
      <c r="D19" s="103"/>
      <c r="E19" s="104"/>
      <c r="F19" s="105"/>
      <c r="G19" s="78" t="str">
        <f t="shared" si="1"/>
        <v/>
      </c>
      <c r="H19" s="117"/>
      <c r="I19" s="118"/>
      <c r="J19" s="119"/>
      <c r="K19" s="118"/>
      <c r="L19" s="119"/>
      <c r="M19" s="119"/>
      <c r="N19" s="120"/>
      <c r="O19" s="39"/>
      <c r="P19" s="68" t="str">
        <f t="shared" si="2"/>
        <v/>
      </c>
      <c r="Q19" s="55"/>
      <c r="R19" s="55"/>
      <c r="S19" s="40"/>
      <c r="T19" s="40"/>
      <c r="U19" s="40"/>
      <c r="V19" s="41"/>
      <c r="W19" s="42"/>
      <c r="X19" s="43"/>
      <c r="Y19" s="30" t="str">
        <f t="shared" si="0"/>
        <v/>
      </c>
      <c r="Z19" s="74"/>
      <c r="AG19" s="100"/>
    </row>
    <row r="20" spans="1:33" ht="23.25" x14ac:dyDescent="0.25">
      <c r="A20" s="64"/>
      <c r="B20" s="102"/>
      <c r="C20" s="102"/>
      <c r="D20" s="110"/>
      <c r="E20" s="111"/>
      <c r="F20" s="112"/>
      <c r="G20" s="78" t="str">
        <f t="shared" si="1"/>
        <v/>
      </c>
      <c r="H20" s="117"/>
      <c r="I20" s="118"/>
      <c r="J20" s="119"/>
      <c r="K20" s="118"/>
      <c r="L20" s="119"/>
      <c r="M20" s="119"/>
      <c r="N20" s="120"/>
      <c r="O20" s="39"/>
      <c r="P20" s="68" t="str">
        <f>IF(G20&lt;&gt;"",I20+K20+L20+N20+O20,"")</f>
        <v/>
      </c>
      <c r="Q20" s="55"/>
      <c r="R20" s="55"/>
      <c r="S20" s="40"/>
      <c r="T20" s="40"/>
      <c r="U20" s="40"/>
      <c r="V20" s="41"/>
      <c r="W20" s="42"/>
      <c r="X20" s="43"/>
      <c r="Y20" s="30" t="str">
        <f t="shared" si="0"/>
        <v/>
      </c>
      <c r="Z20" s="74"/>
      <c r="AG20" s="100"/>
    </row>
    <row r="21" spans="1:33" ht="23.25" x14ac:dyDescent="0.25">
      <c r="A21" s="64"/>
      <c r="B21" s="113"/>
      <c r="C21" s="102"/>
      <c r="D21" s="114"/>
      <c r="E21" s="115"/>
      <c r="F21" s="115"/>
      <c r="G21" s="78" t="str">
        <f t="shared" si="1"/>
        <v/>
      </c>
      <c r="H21" s="117"/>
      <c r="I21" s="118"/>
      <c r="J21" s="119"/>
      <c r="K21" s="118"/>
      <c r="L21" s="119"/>
      <c r="M21" s="119"/>
      <c r="N21" s="120"/>
      <c r="O21" s="39"/>
      <c r="P21" s="68" t="str">
        <f t="shared" si="2"/>
        <v/>
      </c>
      <c r="Q21" s="55"/>
      <c r="R21" s="55"/>
      <c r="S21" s="40"/>
      <c r="T21" s="40"/>
      <c r="U21" s="40"/>
      <c r="V21" s="41"/>
      <c r="W21" s="42"/>
      <c r="X21" s="43"/>
      <c r="Y21" s="30" t="str">
        <f t="shared" si="0"/>
        <v/>
      </c>
      <c r="Z21" s="74"/>
      <c r="AG21" s="100"/>
    </row>
    <row r="22" spans="1:33" ht="23.25" x14ac:dyDescent="0.25">
      <c r="A22" s="64"/>
      <c r="B22" s="116"/>
      <c r="C22" s="107"/>
      <c r="D22" s="108"/>
      <c r="E22" s="105"/>
      <c r="F22" s="105"/>
      <c r="G22" s="78" t="str">
        <f t="shared" si="1"/>
        <v/>
      </c>
      <c r="H22" s="117"/>
      <c r="I22" s="118"/>
      <c r="J22" s="119"/>
      <c r="K22" s="118"/>
      <c r="L22" s="119"/>
      <c r="M22" s="119"/>
      <c r="N22" s="120"/>
      <c r="O22" s="39"/>
      <c r="P22" s="68" t="str">
        <f t="shared" si="2"/>
        <v/>
      </c>
      <c r="Q22" s="55"/>
      <c r="R22" s="55"/>
      <c r="S22" s="40"/>
      <c r="T22" s="40"/>
      <c r="U22" s="40"/>
      <c r="V22" s="41"/>
      <c r="W22" s="42"/>
      <c r="X22" s="43"/>
      <c r="Y22" s="30" t="str">
        <f t="shared" si="0"/>
        <v/>
      </c>
      <c r="Z22" s="74"/>
      <c r="AG22" s="100"/>
    </row>
    <row r="23" spans="1:33" ht="23.25" x14ac:dyDescent="0.25">
      <c r="A23" s="64"/>
      <c r="B23" s="102"/>
      <c r="C23" s="102"/>
      <c r="D23" s="121"/>
      <c r="E23" s="105"/>
      <c r="F23" s="105"/>
      <c r="G23" s="78" t="str">
        <f t="shared" si="1"/>
        <v/>
      </c>
      <c r="H23" s="117"/>
      <c r="I23" s="118"/>
      <c r="J23" s="119"/>
      <c r="K23" s="118"/>
      <c r="L23" s="119"/>
      <c r="M23" s="119"/>
      <c r="N23" s="120"/>
      <c r="O23" s="45"/>
      <c r="P23" s="68" t="str">
        <f t="shared" si="2"/>
        <v/>
      </c>
      <c r="Q23" s="56"/>
      <c r="R23" s="56"/>
      <c r="S23" s="46"/>
      <c r="T23" s="46"/>
      <c r="U23" s="46"/>
      <c r="V23" s="47"/>
      <c r="W23" s="42"/>
      <c r="X23" s="43"/>
      <c r="Y23" s="30" t="str">
        <f t="shared" si="0"/>
        <v/>
      </c>
      <c r="Z23" s="74"/>
      <c r="AG23" s="100"/>
    </row>
    <row r="24" spans="1:33" ht="23.25" x14ac:dyDescent="0.2">
      <c r="A24" s="64"/>
      <c r="B24" s="102"/>
      <c r="C24" s="102"/>
      <c r="D24" s="103"/>
      <c r="E24" s="111"/>
      <c r="F24" s="105"/>
      <c r="G24" s="78" t="str">
        <f t="shared" si="1"/>
        <v/>
      </c>
      <c r="H24" s="117"/>
      <c r="I24" s="118"/>
      <c r="J24" s="119"/>
      <c r="K24" s="118"/>
      <c r="L24" s="119"/>
      <c r="M24" s="119"/>
      <c r="N24" s="120"/>
      <c r="O24" s="45"/>
      <c r="P24" s="68" t="str">
        <f t="shared" si="2"/>
        <v/>
      </c>
      <c r="Q24" s="56"/>
      <c r="R24" s="56"/>
      <c r="S24" s="46"/>
      <c r="T24" s="46"/>
      <c r="U24" s="46"/>
      <c r="V24" s="47"/>
      <c r="W24" s="42"/>
      <c r="X24" s="43"/>
      <c r="Y24" s="30" t="str">
        <f t="shared" si="0"/>
        <v/>
      </c>
      <c r="Z24" s="74"/>
      <c r="AG24" s="100"/>
    </row>
    <row r="25" spans="1:33" ht="23.25" x14ac:dyDescent="0.25">
      <c r="A25" s="64"/>
      <c r="B25" s="65"/>
      <c r="C25" s="65"/>
      <c r="D25" s="44"/>
      <c r="E25" s="71"/>
      <c r="F25" s="38"/>
      <c r="G25" s="78" t="str">
        <f t="shared" si="1"/>
        <v/>
      </c>
      <c r="H25" s="76"/>
      <c r="I25" s="58"/>
      <c r="J25" s="45"/>
      <c r="K25" s="59"/>
      <c r="L25" s="45"/>
      <c r="M25" s="45"/>
      <c r="N25" s="59"/>
      <c r="O25" s="45"/>
      <c r="P25" s="68" t="str">
        <f t="shared" si="2"/>
        <v/>
      </c>
      <c r="Q25" s="56"/>
      <c r="R25" s="56"/>
      <c r="S25" s="46"/>
      <c r="T25" s="46"/>
      <c r="U25" s="46"/>
      <c r="V25" s="47"/>
      <c r="W25" s="42"/>
      <c r="X25" s="43"/>
      <c r="Y25" s="30" t="str">
        <f t="shared" si="0"/>
        <v/>
      </c>
      <c r="Z25" s="74"/>
      <c r="AG25" s="100"/>
    </row>
    <row r="26" spans="1:33" ht="23.25" x14ac:dyDescent="0.25">
      <c r="A26" s="64"/>
      <c r="B26" s="65"/>
      <c r="C26" s="65"/>
      <c r="D26" s="44"/>
      <c r="E26" s="71"/>
      <c r="F26" s="38"/>
      <c r="G26" s="78" t="str">
        <f t="shared" si="1"/>
        <v/>
      </c>
      <c r="H26" s="76"/>
      <c r="I26" s="58"/>
      <c r="J26" s="45"/>
      <c r="K26" s="59"/>
      <c r="L26" s="45"/>
      <c r="M26" s="45"/>
      <c r="N26" s="59"/>
      <c r="O26" s="45"/>
      <c r="P26" s="68" t="str">
        <f t="shared" si="2"/>
        <v/>
      </c>
      <c r="Q26" s="56"/>
      <c r="R26" s="56"/>
      <c r="S26" s="46"/>
      <c r="T26" s="46"/>
      <c r="U26" s="46"/>
      <c r="V26" s="47"/>
      <c r="W26" s="42"/>
      <c r="X26" s="43"/>
      <c r="Y26" s="30" t="str">
        <f t="shared" si="0"/>
        <v/>
      </c>
      <c r="Z26" s="74"/>
      <c r="AG26" s="100"/>
    </row>
    <row r="27" spans="1:33" ht="23.25" x14ac:dyDescent="0.25">
      <c r="A27" s="64"/>
      <c r="B27" s="65"/>
      <c r="C27" s="65"/>
      <c r="D27" s="44"/>
      <c r="E27" s="71"/>
      <c r="F27" s="38"/>
      <c r="G27" s="78" t="str">
        <f t="shared" si="1"/>
        <v/>
      </c>
      <c r="H27" s="76"/>
      <c r="I27" s="58"/>
      <c r="J27" s="45"/>
      <c r="K27" s="59"/>
      <c r="L27" s="45"/>
      <c r="M27" s="45"/>
      <c r="N27" s="59"/>
      <c r="O27" s="45"/>
      <c r="P27" s="68" t="str">
        <f t="shared" si="2"/>
        <v/>
      </c>
      <c r="Q27" s="56"/>
      <c r="R27" s="56"/>
      <c r="S27" s="46"/>
      <c r="T27" s="46"/>
      <c r="U27" s="46"/>
      <c r="V27" s="47"/>
      <c r="W27" s="42"/>
      <c r="X27" s="43"/>
      <c r="Y27" s="30" t="str">
        <f t="shared" si="0"/>
        <v/>
      </c>
      <c r="Z27" s="74"/>
      <c r="AG27" s="100"/>
    </row>
    <row r="28" spans="1:33" ht="24" thickBot="1" x14ac:dyDescent="0.3">
      <c r="A28" s="66"/>
      <c r="B28" s="67"/>
      <c r="C28" s="67"/>
      <c r="D28" s="48"/>
      <c r="E28" s="72"/>
      <c r="F28" s="49"/>
      <c r="G28" s="79" t="str">
        <f t="shared" si="1"/>
        <v/>
      </c>
      <c r="H28" s="77"/>
      <c r="I28" s="69"/>
      <c r="J28" s="50"/>
      <c r="K28" s="60"/>
      <c r="L28" s="50"/>
      <c r="M28" s="50"/>
      <c r="N28" s="60"/>
      <c r="O28" s="50"/>
      <c r="P28" s="70" t="str">
        <f t="shared" si="2"/>
        <v/>
      </c>
      <c r="Q28" s="57"/>
      <c r="R28" s="57"/>
      <c r="S28" s="51"/>
      <c r="T28" s="51"/>
      <c r="U28" s="51"/>
      <c r="V28" s="52"/>
      <c r="W28" s="53"/>
      <c r="X28" s="54"/>
      <c r="Y28" s="31" t="str">
        <f t="shared" si="0"/>
        <v/>
      </c>
      <c r="Z28" s="75"/>
      <c r="AG28" s="100"/>
    </row>
    <row r="29" spans="1:33" s="22" customFormat="1" x14ac:dyDescent="0.25">
      <c r="P29" s="24"/>
      <c r="Q29" s="23"/>
      <c r="R29" s="23"/>
      <c r="S29" s="23"/>
      <c r="T29" s="23"/>
      <c r="U29" s="23"/>
      <c r="V29" s="23"/>
      <c r="W29" s="23"/>
      <c r="X29" s="23"/>
      <c r="Y29" s="23"/>
    </row>
    <row r="31" spans="1:33" ht="26.25" x14ac:dyDescent="0.25">
      <c r="Q31" s="20" t="s">
        <v>30</v>
      </c>
      <c r="V31" s="21"/>
    </row>
    <row r="32" spans="1:33" x14ac:dyDescent="0.25">
      <c r="J32" s="17"/>
    </row>
    <row r="33" spans="9:16" ht="18.75" x14ac:dyDescent="0.25">
      <c r="M33" s="18"/>
      <c r="O33" s="81" t="s">
        <v>48</v>
      </c>
    </row>
    <row r="34" spans="9:16" x14ac:dyDescent="0.25">
      <c r="I34" s="19"/>
    </row>
    <row r="40" spans="9:16" x14ac:dyDescent="0.25">
      <c r="P40" s="26"/>
    </row>
    <row r="41" spans="9:16" x14ac:dyDescent="0.25">
      <c r="P41" s="26"/>
    </row>
    <row r="42" spans="9:16" x14ac:dyDescent="0.25">
      <c r="P42" s="26"/>
    </row>
    <row r="43" spans="9:16" x14ac:dyDescent="0.25">
      <c r="P43" s="26"/>
    </row>
  </sheetData>
  <mergeCells count="20">
    <mergeCell ref="P3:P4"/>
    <mergeCell ref="W3:W4"/>
    <mergeCell ref="X3:X4"/>
    <mergeCell ref="Y3:Y4"/>
    <mergeCell ref="Q3:Q4"/>
    <mergeCell ref="R3:R4"/>
    <mergeCell ref="S3:S4"/>
    <mergeCell ref="T3:T4"/>
    <mergeCell ref="U3:U4"/>
    <mergeCell ref="V3:V4"/>
    <mergeCell ref="AG3:AG4"/>
    <mergeCell ref="A1:Z1"/>
    <mergeCell ref="A2:D2"/>
    <mergeCell ref="H2:I2"/>
    <mergeCell ref="J2:K2"/>
    <mergeCell ref="M2:N2"/>
    <mergeCell ref="Z2:Z4"/>
    <mergeCell ref="H3:I3"/>
    <mergeCell ref="J3:K3"/>
    <mergeCell ref="M3:N3"/>
  </mergeCells>
  <dataValidations count="11">
    <dataValidation type="date" allowBlank="1" showInputMessage="1" showErrorMessage="1" errorTitle="Erreur de saisie" error="Utilier le format JJ/MM/AA" sqref="D5:D28">
      <formula1>18264</formula1>
      <formula2>38717</formula2>
    </dataValidation>
    <dataValidation type="list" allowBlank="1" showInputMessage="1" showErrorMessage="1" errorTitle="Erreur de saisie" error="Utiliser le menu déroulant" sqref="U5:X28">
      <formula1>$AF$6:$AF$11</formula1>
    </dataValidation>
    <dataValidation type="list" allowBlank="1" showInputMessage="1" showErrorMessage="1" errorTitle="Erreur de saisie" error="Utiliser le menu déroulant" sqref="R5:T28">
      <formula1>$AE$6:$AE$10</formula1>
    </dataValidation>
    <dataValidation type="whole" allowBlank="1" showInputMessage="1" showErrorMessage="1" errorTitle="Erreur de saisie" error="Veuillez saisir un nombre entier de 0 à 40" sqref="M5:M28">
      <formula1>0</formula1>
      <formula2>40</formula2>
    </dataValidation>
    <dataValidation type="list" allowBlank="1" showInputMessage="1" showErrorMessage="1" sqref="L5:L28">
      <formula1>$AD$6:$AD$9</formula1>
    </dataValidation>
    <dataValidation type="decimal" allowBlank="1" showInputMessage="1" showErrorMessage="1" errorTitle="Erreur de saisie" error="Indiquer une valeur en centimètres" sqref="J5:J28">
      <formula1>0</formula1>
      <formula2>350</formula2>
    </dataValidation>
    <dataValidation type="list" allowBlank="1" showInputMessage="1" showErrorMessage="1" errorTitle="Erreur de saisie" error="Utiliser le menu déroulant" sqref="H5:H28">
      <formula1>$AC$6:$AC$11</formula1>
    </dataValidation>
    <dataValidation type="whole" allowBlank="1" showInputMessage="1" showErrorMessage="1" errorTitle="Erreur de saisie" error="Veuillez indiquer un poids en kg compris entre 30 et 140" sqref="F5:F28">
      <formula1>30</formula1>
      <formula2>140</formula2>
    </dataValidation>
    <dataValidation type="decimal" allowBlank="1" showInputMessage="1" showErrorMessage="1" errorTitle="Erreur de saisie" error="Taille exprimée en mètre. Exemple 1,85" sqref="E5:E28">
      <formula1>1.3</formula1>
      <formula2>2.1</formula2>
    </dataValidation>
    <dataValidation type="list" allowBlank="1" showInputMessage="1" showErrorMessage="1" errorTitle="Erreur de saisie" error="Utilisez le menu déroulant" sqref="O5:O28">
      <formula1>$AD$6:$AD$9</formula1>
    </dataValidation>
    <dataValidation type="list" allowBlank="1" showInputMessage="1" showErrorMessage="1" errorTitle="Erreur de saisie" error="Veuillez sélectionner dans le menu déroulant" sqref="Q5:Q28">
      <formula1>$AB$6:$AB$7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AnalyseEvalM15">
                <anchor moveWithCells="1" sizeWithCells="1">
                  <from>
                    <xdr:col>25</xdr:col>
                    <xdr:colOff>400050</xdr:colOff>
                    <xdr:row>2</xdr:row>
                    <xdr:rowOff>552450</xdr:rowOff>
                  </from>
                  <to>
                    <xdr:col>25</xdr:col>
                    <xdr:colOff>1447800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équipe</vt:lpstr>
    </vt:vector>
  </TitlesOfParts>
  <Company>FFR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</dc:creator>
  <cp:lastModifiedBy>BAUDIN famille</cp:lastModifiedBy>
  <dcterms:created xsi:type="dcterms:W3CDTF">2009-12-08T14:12:28Z</dcterms:created>
  <dcterms:modified xsi:type="dcterms:W3CDTF">2014-09-27T08:57:18Z</dcterms:modified>
</cp:coreProperties>
</file>